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esktop\AGF1T2021\e. Iniciativas y Proyectos\"/>
    </mc:Choice>
  </mc:AlternateContent>
  <xr:revisionPtr revIDLastSave="0" documentId="13_ncr:40001_{71F8FB14-F347-4D4C-84E5-7567D1284BB5}" xr6:coauthVersionLast="46" xr6:coauthVersionMax="46" xr10:uidLastSave="{00000000-0000-0000-0000-000000000000}"/>
  <bookViews>
    <workbookView xWindow="-120" yWindow="-120" windowWidth="20730" windowHeight="11160"/>
  </bookViews>
  <sheets>
    <sheet name="Informacio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2" i="1" l="1"/>
  <c r="O51" i="1"/>
  <c r="O50" i="1"/>
  <c r="O49" i="1"/>
  <c r="O48" i="1"/>
  <c r="O47" i="1"/>
  <c r="O46" i="1"/>
  <c r="O45" i="1"/>
  <c r="O43" i="1"/>
  <c r="O42" i="1"/>
  <c r="O41" i="1"/>
  <c r="N40" i="1"/>
  <c r="M40" i="1"/>
  <c r="L40" i="1"/>
  <c r="K40" i="1"/>
  <c r="J40" i="1"/>
  <c r="I40" i="1"/>
  <c r="H40" i="1"/>
  <c r="G40" i="1"/>
  <c r="F40" i="1"/>
  <c r="E40" i="1"/>
  <c r="D40" i="1"/>
  <c r="C40" i="1"/>
  <c r="O40" i="1" s="1"/>
  <c r="O39" i="1"/>
  <c r="N38" i="1"/>
  <c r="M38" i="1"/>
  <c r="L38" i="1"/>
  <c r="K38" i="1"/>
  <c r="J38" i="1"/>
  <c r="I38" i="1"/>
  <c r="H38" i="1"/>
  <c r="G38" i="1"/>
  <c r="F38" i="1"/>
  <c r="E38" i="1"/>
  <c r="D38" i="1"/>
  <c r="C38" i="1"/>
  <c r="O38" i="1" s="1"/>
  <c r="O37" i="1"/>
  <c r="O36" i="1"/>
  <c r="N35" i="1"/>
  <c r="M35" i="1"/>
  <c r="L35" i="1"/>
  <c r="K35" i="1"/>
  <c r="J35" i="1"/>
  <c r="I35" i="1"/>
  <c r="H35" i="1"/>
  <c r="G35" i="1"/>
  <c r="F35" i="1"/>
  <c r="E35" i="1"/>
  <c r="D35" i="1"/>
  <c r="C35" i="1"/>
  <c r="O35" i="1" s="1"/>
  <c r="O34" i="1"/>
  <c r="O33" i="1"/>
  <c r="N32" i="1"/>
  <c r="M32" i="1"/>
  <c r="L32" i="1"/>
  <c r="K32" i="1"/>
  <c r="J32" i="1"/>
  <c r="I32" i="1"/>
  <c r="H32" i="1"/>
  <c r="G32" i="1"/>
  <c r="F32" i="1"/>
  <c r="E32" i="1"/>
  <c r="D32" i="1"/>
  <c r="C32" i="1"/>
  <c r="O32" i="1" s="1"/>
  <c r="O31" i="1"/>
  <c r="O30" i="1"/>
  <c r="N29" i="1"/>
  <c r="M29" i="1"/>
  <c r="L29" i="1"/>
  <c r="K29" i="1"/>
  <c r="J29" i="1"/>
  <c r="I29" i="1"/>
  <c r="H29" i="1"/>
  <c r="G29" i="1"/>
  <c r="F29" i="1"/>
  <c r="E29" i="1"/>
  <c r="D29" i="1"/>
  <c r="C29" i="1"/>
  <c r="O29" i="1" s="1"/>
  <c r="O28" i="1"/>
  <c r="O27" i="1"/>
  <c r="N26" i="1"/>
  <c r="M26" i="1"/>
  <c r="L26" i="1"/>
  <c r="K26" i="1"/>
  <c r="J26" i="1"/>
  <c r="I26" i="1"/>
  <c r="H26" i="1"/>
  <c r="G26" i="1"/>
  <c r="F26" i="1"/>
  <c r="E26" i="1"/>
  <c r="D26" i="1"/>
  <c r="C26" i="1"/>
  <c r="O26" i="1" s="1"/>
  <c r="O25" i="1"/>
  <c r="O24" i="1"/>
  <c r="N23" i="1"/>
  <c r="M23" i="1"/>
  <c r="L23" i="1"/>
  <c r="K23" i="1"/>
  <c r="J23" i="1"/>
  <c r="I23" i="1"/>
  <c r="H23" i="1"/>
  <c r="G23" i="1"/>
  <c r="F23" i="1"/>
  <c r="E23" i="1"/>
  <c r="D23" i="1"/>
  <c r="C23" i="1"/>
  <c r="O23" i="1" s="1"/>
  <c r="O22" i="1"/>
  <c r="O21" i="1"/>
  <c r="N20" i="1"/>
  <c r="M20" i="1"/>
  <c r="L20" i="1"/>
  <c r="K20" i="1"/>
  <c r="J20" i="1"/>
  <c r="I20" i="1"/>
  <c r="H20" i="1"/>
  <c r="G20" i="1"/>
  <c r="F20" i="1"/>
  <c r="E20" i="1"/>
  <c r="D20" i="1"/>
  <c r="C20" i="1"/>
  <c r="O20" i="1" s="1"/>
  <c r="O19" i="1"/>
  <c r="O18" i="1"/>
  <c r="O17" i="1"/>
  <c r="N16" i="1"/>
  <c r="M16" i="1"/>
  <c r="L16" i="1"/>
  <c r="K16" i="1"/>
  <c r="J16" i="1"/>
  <c r="I16" i="1"/>
  <c r="H16" i="1"/>
  <c r="G16" i="1"/>
  <c r="F16" i="1"/>
  <c r="E16" i="1"/>
  <c r="D16" i="1"/>
  <c r="C16" i="1"/>
  <c r="O16" i="1" s="1"/>
  <c r="O15" i="1"/>
  <c r="O14" i="1"/>
  <c r="N13" i="1"/>
  <c r="M13" i="1"/>
  <c r="L13" i="1"/>
  <c r="K13" i="1"/>
  <c r="J13" i="1"/>
  <c r="I13" i="1"/>
  <c r="H13" i="1"/>
  <c r="G13" i="1"/>
  <c r="F13" i="1"/>
  <c r="E13" i="1"/>
  <c r="D13" i="1"/>
  <c r="C13" i="1"/>
  <c r="O13" i="1" s="1"/>
  <c r="O12" i="1"/>
  <c r="O11" i="1"/>
  <c r="N10" i="1"/>
  <c r="M10" i="1"/>
  <c r="L10" i="1"/>
  <c r="K10" i="1"/>
  <c r="J10" i="1"/>
  <c r="J5" i="1" s="1"/>
  <c r="J53" i="1" s="1"/>
  <c r="I10" i="1"/>
  <c r="H10" i="1"/>
  <c r="H5" i="1" s="1"/>
  <c r="H53" i="1" s="1"/>
  <c r="G10" i="1"/>
  <c r="F10" i="1"/>
  <c r="F5" i="1" s="1"/>
  <c r="F53" i="1" s="1"/>
  <c r="E10" i="1"/>
  <c r="E5" i="1" s="1"/>
  <c r="E53" i="1" s="1"/>
  <c r="D10" i="1"/>
  <c r="C10" i="1"/>
  <c r="O10" i="1" s="1"/>
  <c r="O9" i="1"/>
  <c r="O8" i="1"/>
  <c r="O7" i="1"/>
  <c r="N6" i="1"/>
  <c r="N5" i="1" s="1"/>
  <c r="N53" i="1" s="1"/>
  <c r="M6" i="1"/>
  <c r="L6" i="1"/>
  <c r="L5" i="1" s="1"/>
  <c r="L53" i="1" s="1"/>
  <c r="K6" i="1"/>
  <c r="J6" i="1"/>
  <c r="I6" i="1"/>
  <c r="I5" i="1" s="1"/>
  <c r="I53" i="1" s="1"/>
  <c r="H6" i="1"/>
  <c r="G6" i="1"/>
  <c r="G5" i="1" s="1"/>
  <c r="G53" i="1" s="1"/>
  <c r="F6" i="1"/>
  <c r="E6" i="1"/>
  <c r="D6" i="1"/>
  <c r="D5" i="1" s="1"/>
  <c r="D53" i="1" s="1"/>
  <c r="C6" i="1"/>
  <c r="O6" i="1" s="1"/>
  <c r="M5" i="1"/>
  <c r="M53" i="1" s="1"/>
  <c r="K5" i="1"/>
  <c r="K53" i="1" s="1"/>
  <c r="C5" i="1"/>
  <c r="C53" i="1" s="1"/>
  <c r="O53" i="1" l="1"/>
  <c r="O5" i="1"/>
</calcChain>
</file>

<file path=xl/sharedStrings.xml><?xml version="1.0" encoding="utf-8"?>
<sst xmlns="http://schemas.openxmlformats.org/spreadsheetml/2006/main" count="101" uniqueCount="84">
  <si>
    <t>INSTITUTO DE SERVICO MÉDICO DE LOS TRABAJADORES DE LA EDUCACIÓN</t>
  </si>
  <si>
    <t>PROYECTO DE PRESUPUESTO DE INGRESOS EJERCICIO 2021</t>
  </si>
  <si>
    <t>CLAVE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</si>
  <si>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</si>
  <si>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</si>
  <si>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</si>
  <si>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</si>
  <si>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</si>
  <si>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</si>
  <si>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</si>
  <si>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</si>
  <si>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</si>
  <si>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</si>
  <si>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</si>
  <si>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</si>
  <si>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</si>
  <si>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</si>
  <si>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    CUOTAS Y APORTACIONES DE SEGURIDAD SOCIAL</t>
  </si>
  <si>
    <t>ESTADO</t>
  </si>
  <si>
    <t>0063012410109</t>
  </si>
  <si>
    <t>APORTACIONES AL SERVICIO MEDICO (PATRON 16 %)</t>
  </si>
  <si>
    <t>0063012410102</t>
  </si>
  <si>
    <t>APORTACIONES AL SERVICIO MEDICO (TRABAJADOR 3 %)</t>
  </si>
  <si>
    <t>0063012410104</t>
  </si>
  <si>
    <t>GASTOS MEDICOS MAYORES</t>
  </si>
  <si>
    <t>U.A. DE C.</t>
  </si>
  <si>
    <t>0063012410309</t>
  </si>
  <si>
    <t>0063012410302</t>
  </si>
  <si>
    <t>U.A.A.A.N.</t>
  </si>
  <si>
    <t>0063012410409</t>
  </si>
  <si>
    <t>0063012410402</t>
  </si>
  <si>
    <t>I.T.S</t>
  </si>
  <si>
    <t>0063012410509</t>
  </si>
  <si>
    <t>0063012410502</t>
  </si>
  <si>
    <t>0063012410504</t>
  </si>
  <si>
    <t>DIRECCION DE PENSIONES ADMINISTRATIVOS</t>
  </si>
  <si>
    <t>0063012410709</t>
  </si>
  <si>
    <t>0063012410702</t>
  </si>
  <si>
    <t>SERVICIO MÉDICO</t>
  </si>
  <si>
    <t>0063012411109</t>
  </si>
  <si>
    <t>0063012411102</t>
  </si>
  <si>
    <t>FONDO DE LA VIVIENDA DE LOS TRABAJADORES</t>
  </si>
  <si>
    <t>0063012411309</t>
  </si>
  <si>
    <t>0063012411302</t>
  </si>
  <si>
    <t>SEGURO DEL MAESTRO</t>
  </si>
  <si>
    <t>0063012411610</t>
  </si>
  <si>
    <t>0063012411602</t>
  </si>
  <si>
    <t>SERVICIO MÉDICO EVENTUAL</t>
  </si>
  <si>
    <t>0063012412107</t>
  </si>
  <si>
    <t>0063012412102</t>
  </si>
  <si>
    <t>SERVICIO MÉDICO CONTRATO</t>
  </si>
  <si>
    <t>0063012412208</t>
  </si>
  <si>
    <t>PATRON 16%</t>
  </si>
  <si>
    <t>0063012412202</t>
  </si>
  <si>
    <t>APORTACIONES AL SERVICIO MEDICO (TRABAJADOR 3%)</t>
  </si>
  <si>
    <t>SUSTITUCIÓN (ESTADO)</t>
  </si>
  <si>
    <t>0063012413001</t>
  </si>
  <si>
    <t>APORTACIÓN</t>
  </si>
  <si>
    <t>7     INGRESOS POR VENTAS DE BIENES Y SERVICIOS</t>
  </si>
  <si>
    <t>0071047110000</t>
  </si>
  <si>
    <t>RECUPERACIONES  GRAL. CEPEDA  PERIFERICA</t>
  </si>
  <si>
    <t>0071827110000</t>
  </si>
  <si>
    <t>RECUPERACIONES  MONCLOVA  CLINICA</t>
  </si>
  <si>
    <t>0071837110000</t>
  </si>
  <si>
    <t>RECUPERACIONES  MONCLOVA  FARMACIA</t>
  </si>
  <si>
    <t>0072447110000</t>
  </si>
  <si>
    <t>RECUPERACIONES  PARRAS  PERIFERICA</t>
  </si>
  <si>
    <t>0072527110000</t>
  </si>
  <si>
    <t>RECUPERACIONES  PIEDRAS NEGRAS  CLINICA</t>
  </si>
  <si>
    <t>0072537110000</t>
  </si>
  <si>
    <t>RECUPERACIONES  PIEDRAS NEGRAS  FARMACIA</t>
  </si>
  <si>
    <t>0072827110000</t>
  </si>
  <si>
    <t>RECUPERACIONES  SABINAS  CLINICA</t>
  </si>
  <si>
    <t>0073017110000</t>
  </si>
  <si>
    <t>RECUPERACIONES  SALTILLO  OFICINAS CENTRALES</t>
  </si>
  <si>
    <t>0073027110000</t>
  </si>
  <si>
    <t>RECUPERACIONES  SALTILLO  CLINICA</t>
  </si>
  <si>
    <t>0073037110000</t>
  </si>
  <si>
    <t>RECUPERACIONES  SALTILLO  FARMACIA</t>
  </si>
  <si>
    <t>0073147110000</t>
  </si>
  <si>
    <t>RECUPERACIONES  SAN BUENAVENTURA  PERIFERICA</t>
  </si>
  <si>
    <t>0073527110000</t>
  </si>
  <si>
    <t>RECUPERACIONES  TORREON  CLINICA</t>
  </si>
  <si>
    <t>TOTAL PROYECTO DE PRESUPUESTO DE INGRESOS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</si>
</sst>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wrapText="1"/>
    </xf>
    <xf numFmtId="3" fontId="4" fillId="0" borderId="0" xfId="0" applyNumberFormat="1" applyFont="1"/>
    <xf numFmtId="164" fontId="4" fillId="0" borderId="0" xfId="0" applyNumberFormat="1" applyFont="1"/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 wrapText="1"/>
    </xf>
    <xf numFmtId="165" fontId="6" fillId="3" borderId="3" xfId="1" applyNumberFormat="1" applyFont="1" applyFill="1" applyBorder="1"/>
    <xf numFmtId="0" fontId="5" fillId="2" borderId="1" xfId="0" quotePrefix="1" applyFont="1" applyFill="1" applyBorder="1"/>
    <xf numFmtId="0" fontId="5" fillId="2" borderId="1" xfId="0" applyFont="1" applyFill="1" applyBorder="1" applyAlignment="1">
      <alignment wrapText="1"/>
    </xf>
    <xf numFmtId="165" fontId="5" fillId="2" borderId="3" xfId="1" applyNumberFormat="1" applyFont="1" applyFill="1" applyBorder="1"/>
    <xf numFmtId="0" fontId="7" fillId="0" borderId="1" xfId="0" quotePrefix="1" applyFont="1" applyBorder="1"/>
    <xf numFmtId="0" fontId="7" fillId="0" borderId="1" xfId="0" applyFont="1" applyBorder="1" applyAlignment="1">
      <alignment wrapText="1"/>
    </xf>
    <xf numFmtId="165" fontId="7" fillId="0" borderId="3" xfId="1" applyNumberFormat="1" applyFont="1" applyBorder="1"/>
    <xf numFmtId="165" fontId="7" fillId="0" borderId="3" xfId="1" applyNumberFormat="1" applyFont="1" applyFill="1" applyBorder="1"/>
    <xf numFmtId="49" fontId="7" fillId="0" borderId="1" xfId="0" applyNumberFormat="1" applyFont="1" applyBorder="1"/>
    <xf numFmtId="0" fontId="6" fillId="3" borderId="1" xfId="0" quotePrefix="1" applyFont="1" applyFill="1" applyBorder="1"/>
    <xf numFmtId="0" fontId="7" fillId="2" borderId="1" xfId="0" applyFont="1" applyFill="1" applyBorder="1"/>
    <xf numFmtId="165" fontId="5" fillId="2" borderId="4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topLeftCell="A30" zoomScaleNormal="100" workbookViewId="0">
      <selection activeCell="B40" sqref="B40"/>
    </sheetView>
  </sheetViews>
  <sheetFormatPr baseColWidth="10" defaultRowHeight="15" x14ac:dyDescent="0.25"/>
  <cols>
    <col min="1" max="1" width="12.140625" bestFit="1" customWidth="1"/>
    <col min="2" max="2" width="46.28515625" customWidth="1"/>
    <col min="3" max="10" width="9.85546875" bestFit="1" customWidth="1"/>
    <col min="11" max="11" width="10.42578125" bestFit="1" customWidth="1"/>
    <col min="12" max="14" width="9.85546875" bestFit="1" customWidth="1"/>
    <col min="15" max="15" width="10.7109375" bestFit="1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3"/>
      <c r="B3" s="4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x14ac:dyDescent="0.25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9" t="s">
        <v>15</v>
      </c>
      <c r="O4" s="9" t="s">
        <v>16</v>
      </c>
    </row>
    <row r="5" spans="1:15" x14ac:dyDescent="0.25">
      <c r="A5" s="10"/>
      <c r="B5" s="11" t="s">
        <v>17</v>
      </c>
      <c r="C5" s="12">
        <f t="shared" ref="C5:O5" si="0">C6+C10+C13+C16+C20+C23+C26+C29+C32+C35+C38</f>
        <v>41728045</v>
      </c>
      <c r="D5" s="12">
        <f t="shared" si="0"/>
        <v>37689845</v>
      </c>
      <c r="E5" s="12">
        <f t="shared" si="0"/>
        <v>41728045</v>
      </c>
      <c r="F5" s="12">
        <f t="shared" si="0"/>
        <v>40381978</v>
      </c>
      <c r="G5" s="12">
        <f t="shared" si="0"/>
        <v>41728045</v>
      </c>
      <c r="H5" s="12">
        <f t="shared" si="0"/>
        <v>40381978</v>
      </c>
      <c r="I5" s="12">
        <f t="shared" si="0"/>
        <v>41728045</v>
      </c>
      <c r="J5" s="12">
        <f t="shared" si="0"/>
        <v>41728045</v>
      </c>
      <c r="K5" s="12">
        <f t="shared" si="0"/>
        <v>40381978</v>
      </c>
      <c r="L5" s="12">
        <f t="shared" si="0"/>
        <v>41728045</v>
      </c>
      <c r="M5" s="12">
        <f t="shared" si="0"/>
        <v>40381978</v>
      </c>
      <c r="N5" s="12">
        <f t="shared" si="0"/>
        <v>41728042</v>
      </c>
      <c r="O5" s="12">
        <f t="shared" si="0"/>
        <v>491314069</v>
      </c>
    </row>
    <row r="6" spans="1:15" x14ac:dyDescent="0.25">
      <c r="A6" s="13"/>
      <c r="B6" s="14" t="s">
        <v>18</v>
      </c>
      <c r="C6" s="15">
        <f t="shared" ref="C6:N6" si="1">SUM(C7:C9)</f>
        <v>30393541</v>
      </c>
      <c r="D6" s="15">
        <f t="shared" si="1"/>
        <v>27452230</v>
      </c>
      <c r="E6" s="15">
        <f t="shared" si="1"/>
        <v>30393541</v>
      </c>
      <c r="F6" s="15">
        <f t="shared" si="1"/>
        <v>29413104</v>
      </c>
      <c r="G6" s="15">
        <f t="shared" si="1"/>
        <v>30393541</v>
      </c>
      <c r="H6" s="15">
        <f t="shared" si="1"/>
        <v>29413104</v>
      </c>
      <c r="I6" s="15">
        <f t="shared" si="1"/>
        <v>30393541</v>
      </c>
      <c r="J6" s="15">
        <f t="shared" si="1"/>
        <v>30393541</v>
      </c>
      <c r="K6" s="15">
        <f t="shared" si="1"/>
        <v>29413104</v>
      </c>
      <c r="L6" s="15">
        <f t="shared" si="1"/>
        <v>30393541</v>
      </c>
      <c r="M6" s="15">
        <f t="shared" si="1"/>
        <v>29413104</v>
      </c>
      <c r="N6" s="15">
        <f t="shared" si="1"/>
        <v>30393538</v>
      </c>
      <c r="O6" s="15">
        <f t="shared" ref="O6:O40" si="2">SUM(C6:N6)</f>
        <v>357859430</v>
      </c>
    </row>
    <row r="7" spans="1:15" x14ac:dyDescent="0.25">
      <c r="A7" s="16" t="s">
        <v>19</v>
      </c>
      <c r="B7" s="17" t="s">
        <v>20</v>
      </c>
      <c r="C7" s="18">
        <v>24410847</v>
      </c>
      <c r="D7" s="18">
        <v>22048507</v>
      </c>
      <c r="E7" s="18">
        <v>24410847</v>
      </c>
      <c r="F7" s="18">
        <v>23623401</v>
      </c>
      <c r="G7" s="18">
        <v>24410847</v>
      </c>
      <c r="H7" s="18">
        <v>23623401</v>
      </c>
      <c r="I7" s="18">
        <v>24410847</v>
      </c>
      <c r="J7" s="18">
        <v>24410847</v>
      </c>
      <c r="K7" s="18">
        <v>23623401</v>
      </c>
      <c r="L7" s="18">
        <v>24410847</v>
      </c>
      <c r="M7" s="18">
        <v>23623401</v>
      </c>
      <c r="N7" s="18">
        <v>24410847</v>
      </c>
      <c r="O7" s="19">
        <f t="shared" si="2"/>
        <v>287418040</v>
      </c>
    </row>
    <row r="8" spans="1:15" x14ac:dyDescent="0.25">
      <c r="A8" s="16" t="s">
        <v>21</v>
      </c>
      <c r="B8" s="17" t="s">
        <v>22</v>
      </c>
      <c r="C8" s="18">
        <v>4576822</v>
      </c>
      <c r="D8" s="18">
        <v>4133904</v>
      </c>
      <c r="E8" s="18">
        <v>4576822</v>
      </c>
      <c r="F8" s="18">
        <v>4429182</v>
      </c>
      <c r="G8" s="18">
        <v>4576822</v>
      </c>
      <c r="H8" s="18">
        <v>4429182</v>
      </c>
      <c r="I8" s="18">
        <v>4576822</v>
      </c>
      <c r="J8" s="18">
        <v>4576822</v>
      </c>
      <c r="K8" s="18">
        <v>4429182</v>
      </c>
      <c r="L8" s="18">
        <v>4576822</v>
      </c>
      <c r="M8" s="18">
        <v>4429182</v>
      </c>
      <c r="N8" s="18">
        <v>4576819</v>
      </c>
      <c r="O8" s="19">
        <f t="shared" si="2"/>
        <v>53888383</v>
      </c>
    </row>
    <row r="9" spans="1:15" x14ac:dyDescent="0.25">
      <c r="A9" s="16" t="s">
        <v>23</v>
      </c>
      <c r="B9" s="17" t="s">
        <v>24</v>
      </c>
      <c r="C9" s="18">
        <v>1405872</v>
      </c>
      <c r="D9" s="18">
        <v>1269819</v>
      </c>
      <c r="E9" s="18">
        <v>1405872</v>
      </c>
      <c r="F9" s="18">
        <v>1360521</v>
      </c>
      <c r="G9" s="18">
        <v>1405872</v>
      </c>
      <c r="H9" s="18">
        <v>1360521</v>
      </c>
      <c r="I9" s="18">
        <v>1405872</v>
      </c>
      <c r="J9" s="18">
        <v>1405872</v>
      </c>
      <c r="K9" s="18">
        <v>1360521</v>
      </c>
      <c r="L9" s="18">
        <v>1405872</v>
      </c>
      <c r="M9" s="18">
        <v>1360521</v>
      </c>
      <c r="N9" s="18">
        <v>1405872</v>
      </c>
      <c r="O9" s="19">
        <f t="shared" si="2"/>
        <v>16553007</v>
      </c>
    </row>
    <row r="10" spans="1:15" x14ac:dyDescent="0.25">
      <c r="A10" s="13"/>
      <c r="B10" s="14" t="s">
        <v>25</v>
      </c>
      <c r="C10" s="15">
        <f t="shared" ref="C10:N10" si="3">SUM(C11:C12)</f>
        <v>3261700</v>
      </c>
      <c r="D10" s="15">
        <f t="shared" si="3"/>
        <v>2946052</v>
      </c>
      <c r="E10" s="15">
        <f t="shared" si="3"/>
        <v>3261700</v>
      </c>
      <c r="F10" s="15">
        <f t="shared" si="3"/>
        <v>3156484</v>
      </c>
      <c r="G10" s="15">
        <f t="shared" si="3"/>
        <v>3261700</v>
      </c>
      <c r="H10" s="15">
        <f t="shared" si="3"/>
        <v>3156484</v>
      </c>
      <c r="I10" s="15">
        <f t="shared" si="3"/>
        <v>3261700</v>
      </c>
      <c r="J10" s="15">
        <f t="shared" si="3"/>
        <v>3261700</v>
      </c>
      <c r="K10" s="15">
        <f t="shared" si="3"/>
        <v>3156484</v>
      </c>
      <c r="L10" s="15">
        <f t="shared" si="3"/>
        <v>3261700</v>
      </c>
      <c r="M10" s="15">
        <f t="shared" si="3"/>
        <v>3156484</v>
      </c>
      <c r="N10" s="15">
        <f t="shared" si="3"/>
        <v>3261700</v>
      </c>
      <c r="O10" s="15">
        <f t="shared" si="2"/>
        <v>38403888</v>
      </c>
    </row>
    <row r="11" spans="1:15" x14ac:dyDescent="0.25">
      <c r="A11" s="16" t="s">
        <v>26</v>
      </c>
      <c r="B11" s="17" t="s">
        <v>20</v>
      </c>
      <c r="C11" s="18">
        <v>2805760</v>
      </c>
      <c r="D11" s="18">
        <v>2534235</v>
      </c>
      <c r="E11" s="18">
        <v>2805760</v>
      </c>
      <c r="F11" s="18">
        <v>2715251</v>
      </c>
      <c r="G11" s="18">
        <v>2805760</v>
      </c>
      <c r="H11" s="18">
        <v>2715251</v>
      </c>
      <c r="I11" s="18">
        <v>2805760</v>
      </c>
      <c r="J11" s="18">
        <v>2805760</v>
      </c>
      <c r="K11" s="18">
        <v>2715251</v>
      </c>
      <c r="L11" s="18">
        <v>2805760</v>
      </c>
      <c r="M11" s="18">
        <v>2715251</v>
      </c>
      <c r="N11" s="18">
        <v>2805760</v>
      </c>
      <c r="O11" s="19">
        <f t="shared" si="2"/>
        <v>33035559</v>
      </c>
    </row>
    <row r="12" spans="1:15" x14ac:dyDescent="0.25">
      <c r="A12" s="16" t="s">
        <v>27</v>
      </c>
      <c r="B12" s="17" t="s">
        <v>22</v>
      </c>
      <c r="C12" s="18">
        <v>455940</v>
      </c>
      <c r="D12" s="18">
        <v>411817</v>
      </c>
      <c r="E12" s="18">
        <v>455940</v>
      </c>
      <c r="F12" s="18">
        <v>441233</v>
      </c>
      <c r="G12" s="18">
        <v>455940</v>
      </c>
      <c r="H12" s="18">
        <v>441233</v>
      </c>
      <c r="I12" s="18">
        <v>455940</v>
      </c>
      <c r="J12" s="18">
        <v>455940</v>
      </c>
      <c r="K12" s="18">
        <v>441233</v>
      </c>
      <c r="L12" s="18">
        <v>455940</v>
      </c>
      <c r="M12" s="18">
        <v>441233</v>
      </c>
      <c r="N12" s="18">
        <v>455940</v>
      </c>
      <c r="O12" s="19">
        <f t="shared" si="2"/>
        <v>5368329</v>
      </c>
    </row>
    <row r="13" spans="1:15" x14ac:dyDescent="0.25">
      <c r="A13" s="13"/>
      <c r="B13" s="14" t="s">
        <v>28</v>
      </c>
      <c r="C13" s="15">
        <f t="shared" ref="C13:N13" si="4">SUM(C14:C15)</f>
        <v>1617325</v>
      </c>
      <c r="D13" s="15">
        <f t="shared" si="4"/>
        <v>1460810</v>
      </c>
      <c r="E13" s="15">
        <f t="shared" si="4"/>
        <v>1617325</v>
      </c>
      <c r="F13" s="15">
        <f t="shared" si="4"/>
        <v>1565153</v>
      </c>
      <c r="G13" s="15">
        <f t="shared" si="4"/>
        <v>1617325</v>
      </c>
      <c r="H13" s="15">
        <f t="shared" si="4"/>
        <v>1565153</v>
      </c>
      <c r="I13" s="15">
        <f t="shared" si="4"/>
        <v>1617325</v>
      </c>
      <c r="J13" s="15">
        <f t="shared" si="4"/>
        <v>1617325</v>
      </c>
      <c r="K13" s="15">
        <f t="shared" si="4"/>
        <v>1565153</v>
      </c>
      <c r="L13" s="15">
        <f t="shared" si="4"/>
        <v>1617325</v>
      </c>
      <c r="M13" s="15">
        <f t="shared" si="4"/>
        <v>1565153</v>
      </c>
      <c r="N13" s="15">
        <f t="shared" si="4"/>
        <v>1617325</v>
      </c>
      <c r="O13" s="15">
        <f t="shared" si="2"/>
        <v>19042697</v>
      </c>
    </row>
    <row r="14" spans="1:15" x14ac:dyDescent="0.25">
      <c r="A14" s="16" t="s">
        <v>29</v>
      </c>
      <c r="B14" s="17" t="s">
        <v>20</v>
      </c>
      <c r="C14" s="18">
        <v>1318741</v>
      </c>
      <c r="D14" s="18">
        <v>1191121</v>
      </c>
      <c r="E14" s="18">
        <v>1318741</v>
      </c>
      <c r="F14" s="18">
        <v>1276201</v>
      </c>
      <c r="G14" s="18">
        <v>1318741</v>
      </c>
      <c r="H14" s="18">
        <v>1276201</v>
      </c>
      <c r="I14" s="18">
        <v>1318741</v>
      </c>
      <c r="J14" s="18">
        <v>1318741</v>
      </c>
      <c r="K14" s="18">
        <v>1276201</v>
      </c>
      <c r="L14" s="18">
        <v>1318741</v>
      </c>
      <c r="M14" s="18">
        <v>1276201</v>
      </c>
      <c r="N14" s="18">
        <v>1318741</v>
      </c>
      <c r="O14" s="19">
        <f t="shared" si="2"/>
        <v>15527112</v>
      </c>
    </row>
    <row r="15" spans="1:15" x14ac:dyDescent="0.25">
      <c r="A15" s="16" t="s">
        <v>30</v>
      </c>
      <c r="B15" s="17" t="s">
        <v>22</v>
      </c>
      <c r="C15" s="18">
        <v>298584</v>
      </c>
      <c r="D15" s="18">
        <v>269689</v>
      </c>
      <c r="E15" s="18">
        <v>298584</v>
      </c>
      <c r="F15" s="18">
        <v>288952</v>
      </c>
      <c r="G15" s="18">
        <v>298584</v>
      </c>
      <c r="H15" s="18">
        <v>288952</v>
      </c>
      <c r="I15" s="18">
        <v>298584</v>
      </c>
      <c r="J15" s="18">
        <v>298584</v>
      </c>
      <c r="K15" s="18">
        <v>288952</v>
      </c>
      <c r="L15" s="18">
        <v>298584</v>
      </c>
      <c r="M15" s="18">
        <v>288952</v>
      </c>
      <c r="N15" s="18">
        <v>298584</v>
      </c>
      <c r="O15" s="19">
        <f t="shared" si="2"/>
        <v>3515585</v>
      </c>
    </row>
    <row r="16" spans="1:15" x14ac:dyDescent="0.25">
      <c r="A16" s="13"/>
      <c r="B16" s="14" t="s">
        <v>31</v>
      </c>
      <c r="C16" s="15">
        <f t="shared" ref="C16:N16" si="5">SUM(C17:C19)</f>
        <v>1738396</v>
      </c>
      <c r="D16" s="15">
        <f t="shared" si="5"/>
        <v>1570164</v>
      </c>
      <c r="E16" s="15">
        <f t="shared" si="5"/>
        <v>1738396</v>
      </c>
      <c r="F16" s="15">
        <f t="shared" si="5"/>
        <v>1682318</v>
      </c>
      <c r="G16" s="15">
        <f t="shared" si="5"/>
        <v>1738396</v>
      </c>
      <c r="H16" s="15">
        <f t="shared" si="5"/>
        <v>1682318</v>
      </c>
      <c r="I16" s="15">
        <f t="shared" si="5"/>
        <v>1738396</v>
      </c>
      <c r="J16" s="15">
        <f t="shared" si="5"/>
        <v>1738396</v>
      </c>
      <c r="K16" s="15">
        <f t="shared" si="5"/>
        <v>1682318</v>
      </c>
      <c r="L16" s="15">
        <f t="shared" si="5"/>
        <v>1738396</v>
      </c>
      <c r="M16" s="15">
        <f t="shared" si="5"/>
        <v>1682318</v>
      </c>
      <c r="N16" s="15">
        <f t="shared" si="5"/>
        <v>1738396</v>
      </c>
      <c r="O16" s="15">
        <f t="shared" si="2"/>
        <v>20468208</v>
      </c>
    </row>
    <row r="17" spans="1:15" x14ac:dyDescent="0.25">
      <c r="A17" s="16" t="s">
        <v>32</v>
      </c>
      <c r="B17" s="17" t="s">
        <v>20</v>
      </c>
      <c r="C17" s="18">
        <v>1405312</v>
      </c>
      <c r="D17" s="18">
        <v>1269314</v>
      </c>
      <c r="E17" s="18">
        <v>1405312</v>
      </c>
      <c r="F17" s="18">
        <v>1359979</v>
      </c>
      <c r="G17" s="18">
        <v>1405312</v>
      </c>
      <c r="H17" s="18">
        <v>1359979</v>
      </c>
      <c r="I17" s="18">
        <v>1405312</v>
      </c>
      <c r="J17" s="18">
        <v>1405312</v>
      </c>
      <c r="K17" s="18">
        <v>1359979</v>
      </c>
      <c r="L17" s="18">
        <v>1405312</v>
      </c>
      <c r="M17" s="18">
        <v>1359979</v>
      </c>
      <c r="N17" s="18">
        <v>1405312</v>
      </c>
      <c r="O17" s="19">
        <f t="shared" si="2"/>
        <v>16546414</v>
      </c>
    </row>
    <row r="18" spans="1:15" x14ac:dyDescent="0.25">
      <c r="A18" s="16" t="s">
        <v>33</v>
      </c>
      <c r="B18" s="17" t="s">
        <v>22</v>
      </c>
      <c r="C18" s="18">
        <v>263496</v>
      </c>
      <c r="D18" s="18">
        <v>237996</v>
      </c>
      <c r="E18" s="18">
        <v>263496</v>
      </c>
      <c r="F18" s="18">
        <v>254996</v>
      </c>
      <c r="G18" s="18">
        <v>263496</v>
      </c>
      <c r="H18" s="18">
        <v>254996</v>
      </c>
      <c r="I18" s="18">
        <v>263496</v>
      </c>
      <c r="J18" s="18">
        <v>263496</v>
      </c>
      <c r="K18" s="18">
        <v>254996</v>
      </c>
      <c r="L18" s="18">
        <v>263496</v>
      </c>
      <c r="M18" s="18">
        <v>254996</v>
      </c>
      <c r="N18" s="18">
        <v>263496</v>
      </c>
      <c r="O18" s="19">
        <f t="shared" si="2"/>
        <v>3102452</v>
      </c>
    </row>
    <row r="19" spans="1:15" x14ac:dyDescent="0.25">
      <c r="A19" s="16" t="s">
        <v>34</v>
      </c>
      <c r="B19" s="17" t="s">
        <v>24</v>
      </c>
      <c r="C19" s="18">
        <v>69588</v>
      </c>
      <c r="D19" s="18">
        <v>62854</v>
      </c>
      <c r="E19" s="18">
        <v>69588</v>
      </c>
      <c r="F19" s="18">
        <v>67343</v>
      </c>
      <c r="G19" s="18">
        <v>69588</v>
      </c>
      <c r="H19" s="18">
        <v>67343</v>
      </c>
      <c r="I19" s="18">
        <v>69588</v>
      </c>
      <c r="J19" s="18">
        <v>69588</v>
      </c>
      <c r="K19" s="18">
        <v>67343</v>
      </c>
      <c r="L19" s="18">
        <v>69588</v>
      </c>
      <c r="M19" s="18">
        <v>67343</v>
      </c>
      <c r="N19" s="18">
        <v>69588</v>
      </c>
      <c r="O19" s="19">
        <f t="shared" si="2"/>
        <v>819342</v>
      </c>
    </row>
    <row r="20" spans="1:15" x14ac:dyDescent="0.25">
      <c r="A20" s="13"/>
      <c r="B20" s="14" t="s">
        <v>35</v>
      </c>
      <c r="C20" s="15">
        <f t="shared" ref="C20:N20" si="6">SUM(C21:C22)</f>
        <v>143181</v>
      </c>
      <c r="D20" s="15">
        <f t="shared" si="6"/>
        <v>129324</v>
      </c>
      <c r="E20" s="15">
        <f t="shared" si="6"/>
        <v>143181</v>
      </c>
      <c r="F20" s="15">
        <f t="shared" si="6"/>
        <v>138562</v>
      </c>
      <c r="G20" s="15">
        <f t="shared" si="6"/>
        <v>143181</v>
      </c>
      <c r="H20" s="15">
        <f t="shared" si="6"/>
        <v>138562</v>
      </c>
      <c r="I20" s="15">
        <f t="shared" si="6"/>
        <v>143181</v>
      </c>
      <c r="J20" s="15">
        <f t="shared" si="6"/>
        <v>143181</v>
      </c>
      <c r="K20" s="15">
        <f t="shared" si="6"/>
        <v>138562</v>
      </c>
      <c r="L20" s="15">
        <f t="shared" si="6"/>
        <v>143181</v>
      </c>
      <c r="M20" s="15">
        <f t="shared" si="6"/>
        <v>138562</v>
      </c>
      <c r="N20" s="15">
        <f t="shared" si="6"/>
        <v>143181</v>
      </c>
      <c r="O20" s="15">
        <f t="shared" si="2"/>
        <v>1685839</v>
      </c>
    </row>
    <row r="21" spans="1:15" x14ac:dyDescent="0.25">
      <c r="A21" s="16" t="s">
        <v>36</v>
      </c>
      <c r="B21" s="17" t="s">
        <v>20</v>
      </c>
      <c r="C21" s="18">
        <v>120561</v>
      </c>
      <c r="D21" s="18">
        <v>108893</v>
      </c>
      <c r="E21" s="18">
        <v>120561</v>
      </c>
      <c r="F21" s="18">
        <v>116672</v>
      </c>
      <c r="G21" s="18">
        <v>120561</v>
      </c>
      <c r="H21" s="18">
        <v>116672</v>
      </c>
      <c r="I21" s="18">
        <v>120561</v>
      </c>
      <c r="J21" s="18">
        <v>120561</v>
      </c>
      <c r="K21" s="18">
        <v>116672</v>
      </c>
      <c r="L21" s="18">
        <v>120561</v>
      </c>
      <c r="M21" s="18">
        <v>116672</v>
      </c>
      <c r="N21" s="18">
        <v>120561</v>
      </c>
      <c r="O21" s="19">
        <f t="shared" si="2"/>
        <v>1419508</v>
      </c>
    </row>
    <row r="22" spans="1:15" x14ac:dyDescent="0.25">
      <c r="A22" s="16" t="s">
        <v>37</v>
      </c>
      <c r="B22" s="17" t="s">
        <v>22</v>
      </c>
      <c r="C22" s="18">
        <v>22620</v>
      </c>
      <c r="D22" s="18">
        <v>20431</v>
      </c>
      <c r="E22" s="18">
        <v>22620</v>
      </c>
      <c r="F22" s="18">
        <v>21890</v>
      </c>
      <c r="G22" s="18">
        <v>22620</v>
      </c>
      <c r="H22" s="18">
        <v>21890</v>
      </c>
      <c r="I22" s="18">
        <v>22620</v>
      </c>
      <c r="J22" s="18">
        <v>22620</v>
      </c>
      <c r="K22" s="18">
        <v>21890</v>
      </c>
      <c r="L22" s="18">
        <v>22620</v>
      </c>
      <c r="M22" s="18">
        <v>21890</v>
      </c>
      <c r="N22" s="18">
        <v>22620</v>
      </c>
      <c r="O22" s="19">
        <f t="shared" si="2"/>
        <v>266331</v>
      </c>
    </row>
    <row r="23" spans="1:15" x14ac:dyDescent="0.25">
      <c r="A23" s="13"/>
      <c r="B23" s="14" t="s">
        <v>38</v>
      </c>
      <c r="C23" s="15">
        <f t="shared" ref="C23:N23" si="7">SUM(C24:C25)</f>
        <v>1898873</v>
      </c>
      <c r="D23" s="15">
        <f t="shared" si="7"/>
        <v>1715111</v>
      </c>
      <c r="E23" s="15">
        <f t="shared" si="7"/>
        <v>1898873</v>
      </c>
      <c r="F23" s="15">
        <f t="shared" si="7"/>
        <v>1837619</v>
      </c>
      <c r="G23" s="15">
        <f t="shared" si="7"/>
        <v>1898873</v>
      </c>
      <c r="H23" s="15">
        <f t="shared" si="7"/>
        <v>1837619</v>
      </c>
      <c r="I23" s="15">
        <f t="shared" si="7"/>
        <v>1898873</v>
      </c>
      <c r="J23" s="15">
        <f t="shared" si="7"/>
        <v>1898873</v>
      </c>
      <c r="K23" s="15">
        <f t="shared" si="7"/>
        <v>1837619</v>
      </c>
      <c r="L23" s="15">
        <f t="shared" si="7"/>
        <v>1898873</v>
      </c>
      <c r="M23" s="15">
        <f t="shared" si="7"/>
        <v>1837619</v>
      </c>
      <c r="N23" s="15">
        <f t="shared" si="7"/>
        <v>1898873</v>
      </c>
      <c r="O23" s="15">
        <f t="shared" si="2"/>
        <v>22357698</v>
      </c>
    </row>
    <row r="24" spans="1:15" x14ac:dyDescent="0.25">
      <c r="A24" s="16" t="s">
        <v>39</v>
      </c>
      <c r="B24" s="17" t="s">
        <v>20</v>
      </c>
      <c r="C24" s="18">
        <v>1599050</v>
      </c>
      <c r="D24" s="18">
        <v>1444303</v>
      </c>
      <c r="E24" s="18">
        <v>1599050</v>
      </c>
      <c r="F24" s="18">
        <v>1547468</v>
      </c>
      <c r="G24" s="18">
        <v>1599050</v>
      </c>
      <c r="H24" s="18">
        <v>1547468</v>
      </c>
      <c r="I24" s="18">
        <v>1599050</v>
      </c>
      <c r="J24" s="18">
        <v>1599050</v>
      </c>
      <c r="K24" s="18">
        <v>1547468</v>
      </c>
      <c r="L24" s="18">
        <v>1599050</v>
      </c>
      <c r="M24" s="18">
        <v>1547468</v>
      </c>
      <c r="N24" s="18">
        <v>1599050</v>
      </c>
      <c r="O24" s="19">
        <f t="shared" si="2"/>
        <v>18827525</v>
      </c>
    </row>
    <row r="25" spans="1:15" x14ac:dyDescent="0.25">
      <c r="A25" s="16" t="s">
        <v>40</v>
      </c>
      <c r="B25" s="17" t="s">
        <v>22</v>
      </c>
      <c r="C25" s="18">
        <v>299823</v>
      </c>
      <c r="D25" s="18">
        <v>270808</v>
      </c>
      <c r="E25" s="18">
        <v>299823</v>
      </c>
      <c r="F25" s="18">
        <v>290151</v>
      </c>
      <c r="G25" s="18">
        <v>299823</v>
      </c>
      <c r="H25" s="18">
        <v>290151</v>
      </c>
      <c r="I25" s="18">
        <v>299823</v>
      </c>
      <c r="J25" s="18">
        <v>299823</v>
      </c>
      <c r="K25" s="18">
        <v>290151</v>
      </c>
      <c r="L25" s="18">
        <v>299823</v>
      </c>
      <c r="M25" s="18">
        <v>290151</v>
      </c>
      <c r="N25" s="18">
        <v>299823</v>
      </c>
      <c r="O25" s="19">
        <f t="shared" si="2"/>
        <v>3530173</v>
      </c>
    </row>
    <row r="26" spans="1:15" x14ac:dyDescent="0.25">
      <c r="A26" s="13"/>
      <c r="B26" s="14" t="s">
        <v>41</v>
      </c>
      <c r="C26" s="15">
        <f t="shared" ref="C26:N26" si="8">SUM(C27:C28)</f>
        <v>552631</v>
      </c>
      <c r="D26" s="15">
        <f t="shared" si="8"/>
        <v>499151</v>
      </c>
      <c r="E26" s="15">
        <f t="shared" si="8"/>
        <v>552631</v>
      </c>
      <c r="F26" s="15">
        <f t="shared" si="8"/>
        <v>534804</v>
      </c>
      <c r="G26" s="15">
        <f t="shared" si="8"/>
        <v>552631</v>
      </c>
      <c r="H26" s="15">
        <f t="shared" si="8"/>
        <v>534804</v>
      </c>
      <c r="I26" s="15">
        <f t="shared" si="8"/>
        <v>552631</v>
      </c>
      <c r="J26" s="15">
        <f t="shared" si="8"/>
        <v>552631</v>
      </c>
      <c r="K26" s="15">
        <f t="shared" si="8"/>
        <v>534804</v>
      </c>
      <c r="L26" s="15">
        <f t="shared" si="8"/>
        <v>552631</v>
      </c>
      <c r="M26" s="15">
        <f t="shared" si="8"/>
        <v>534804</v>
      </c>
      <c r="N26" s="15">
        <f t="shared" si="8"/>
        <v>552631</v>
      </c>
      <c r="O26" s="15">
        <f t="shared" si="2"/>
        <v>6506784</v>
      </c>
    </row>
    <row r="27" spans="1:15" x14ac:dyDescent="0.25">
      <c r="A27" s="16" t="s">
        <v>42</v>
      </c>
      <c r="B27" s="17" t="s">
        <v>20</v>
      </c>
      <c r="C27" s="18">
        <v>464587</v>
      </c>
      <c r="D27" s="18">
        <v>419627</v>
      </c>
      <c r="E27" s="18">
        <v>464587</v>
      </c>
      <c r="F27" s="18">
        <v>449600</v>
      </c>
      <c r="G27" s="18">
        <v>464587</v>
      </c>
      <c r="H27" s="18">
        <v>449600</v>
      </c>
      <c r="I27" s="18">
        <v>464587</v>
      </c>
      <c r="J27" s="18">
        <v>464587</v>
      </c>
      <c r="K27" s="18">
        <v>449600</v>
      </c>
      <c r="L27" s="18">
        <v>464587</v>
      </c>
      <c r="M27" s="18">
        <v>449600</v>
      </c>
      <c r="N27" s="18">
        <v>464587</v>
      </c>
      <c r="O27" s="19">
        <f t="shared" si="2"/>
        <v>5470136</v>
      </c>
    </row>
    <row r="28" spans="1:15" x14ac:dyDescent="0.25">
      <c r="A28" s="16" t="s">
        <v>43</v>
      </c>
      <c r="B28" s="17" t="s">
        <v>22</v>
      </c>
      <c r="C28" s="18">
        <v>88044</v>
      </c>
      <c r="D28" s="18">
        <v>79524</v>
      </c>
      <c r="E28" s="18">
        <v>88044</v>
      </c>
      <c r="F28" s="18">
        <v>85204</v>
      </c>
      <c r="G28" s="18">
        <v>88044</v>
      </c>
      <c r="H28" s="18">
        <v>85204</v>
      </c>
      <c r="I28" s="18">
        <v>88044</v>
      </c>
      <c r="J28" s="18">
        <v>88044</v>
      </c>
      <c r="K28" s="18">
        <v>85204</v>
      </c>
      <c r="L28" s="18">
        <v>88044</v>
      </c>
      <c r="M28" s="18">
        <v>85204</v>
      </c>
      <c r="N28" s="18">
        <v>88044</v>
      </c>
      <c r="O28" s="19">
        <f t="shared" si="2"/>
        <v>1036648</v>
      </c>
    </row>
    <row r="29" spans="1:15" x14ac:dyDescent="0.25">
      <c r="A29" s="13"/>
      <c r="B29" s="14" t="s">
        <v>44</v>
      </c>
      <c r="C29" s="15">
        <f t="shared" ref="C29:N29" si="9">SUM(C30:C31)</f>
        <v>392668</v>
      </c>
      <c r="D29" s="15">
        <f t="shared" si="9"/>
        <v>354667</v>
      </c>
      <c r="E29" s="15">
        <f t="shared" si="9"/>
        <v>392668</v>
      </c>
      <c r="F29" s="15">
        <f t="shared" si="9"/>
        <v>380002</v>
      </c>
      <c r="G29" s="15">
        <f t="shared" si="9"/>
        <v>392668</v>
      </c>
      <c r="H29" s="15">
        <f t="shared" si="9"/>
        <v>380002</v>
      </c>
      <c r="I29" s="15">
        <f t="shared" si="9"/>
        <v>392668</v>
      </c>
      <c r="J29" s="15">
        <f t="shared" si="9"/>
        <v>392668</v>
      </c>
      <c r="K29" s="15">
        <f t="shared" si="9"/>
        <v>380002</v>
      </c>
      <c r="L29" s="15">
        <f t="shared" si="9"/>
        <v>392668</v>
      </c>
      <c r="M29" s="15">
        <f t="shared" si="9"/>
        <v>380002</v>
      </c>
      <c r="N29" s="15">
        <f t="shared" si="9"/>
        <v>392668</v>
      </c>
      <c r="O29" s="15">
        <f t="shared" si="2"/>
        <v>4623351</v>
      </c>
    </row>
    <row r="30" spans="1:15" x14ac:dyDescent="0.25">
      <c r="A30" s="16" t="s">
        <v>45</v>
      </c>
      <c r="B30" s="17" t="s">
        <v>20</v>
      </c>
      <c r="C30" s="18">
        <v>330667</v>
      </c>
      <c r="D30" s="18">
        <v>298667</v>
      </c>
      <c r="E30" s="18">
        <v>330667</v>
      </c>
      <c r="F30" s="18">
        <v>320001</v>
      </c>
      <c r="G30" s="18">
        <v>330667</v>
      </c>
      <c r="H30" s="18">
        <v>320001</v>
      </c>
      <c r="I30" s="18">
        <v>330667</v>
      </c>
      <c r="J30" s="18">
        <v>330667</v>
      </c>
      <c r="K30" s="18">
        <v>320001</v>
      </c>
      <c r="L30" s="18">
        <v>330667</v>
      </c>
      <c r="M30" s="18">
        <v>320001</v>
      </c>
      <c r="N30" s="18">
        <v>330667</v>
      </c>
      <c r="O30" s="19">
        <f t="shared" si="2"/>
        <v>3893340</v>
      </c>
    </row>
    <row r="31" spans="1:15" x14ac:dyDescent="0.25">
      <c r="A31" s="16" t="s">
        <v>46</v>
      </c>
      <c r="B31" s="17" t="s">
        <v>22</v>
      </c>
      <c r="C31" s="18">
        <v>62001</v>
      </c>
      <c r="D31" s="18">
        <v>56000</v>
      </c>
      <c r="E31" s="18">
        <v>62001</v>
      </c>
      <c r="F31" s="18">
        <v>60001</v>
      </c>
      <c r="G31" s="18">
        <v>62001</v>
      </c>
      <c r="H31" s="18">
        <v>60001</v>
      </c>
      <c r="I31" s="18">
        <v>62001</v>
      </c>
      <c r="J31" s="18">
        <v>62001</v>
      </c>
      <c r="K31" s="18">
        <v>60001</v>
      </c>
      <c r="L31" s="18">
        <v>62001</v>
      </c>
      <c r="M31" s="18">
        <v>60001</v>
      </c>
      <c r="N31" s="18">
        <v>62001</v>
      </c>
      <c r="O31" s="19">
        <f t="shared" si="2"/>
        <v>730011</v>
      </c>
    </row>
    <row r="32" spans="1:15" x14ac:dyDescent="0.25">
      <c r="A32" s="13"/>
      <c r="B32" s="14" t="s">
        <v>47</v>
      </c>
      <c r="C32" s="15">
        <f t="shared" ref="C32:N32" si="10">SUM(C33:C34)</f>
        <v>95474</v>
      </c>
      <c r="D32" s="15">
        <f t="shared" si="10"/>
        <v>86235</v>
      </c>
      <c r="E32" s="15">
        <f t="shared" si="10"/>
        <v>95474</v>
      </c>
      <c r="F32" s="15">
        <f t="shared" si="10"/>
        <v>92395</v>
      </c>
      <c r="G32" s="15">
        <f t="shared" si="10"/>
        <v>95474</v>
      </c>
      <c r="H32" s="15">
        <f t="shared" si="10"/>
        <v>92395</v>
      </c>
      <c r="I32" s="15">
        <f t="shared" si="10"/>
        <v>95474</v>
      </c>
      <c r="J32" s="15">
        <f t="shared" si="10"/>
        <v>95474</v>
      </c>
      <c r="K32" s="15">
        <f t="shared" si="10"/>
        <v>92395</v>
      </c>
      <c r="L32" s="15">
        <f t="shared" si="10"/>
        <v>95474</v>
      </c>
      <c r="M32" s="15">
        <f t="shared" si="10"/>
        <v>92395</v>
      </c>
      <c r="N32" s="15">
        <f t="shared" si="10"/>
        <v>95474</v>
      </c>
      <c r="O32" s="15">
        <f t="shared" si="2"/>
        <v>1124133</v>
      </c>
    </row>
    <row r="33" spans="1:15" x14ac:dyDescent="0.25">
      <c r="A33" s="16" t="s">
        <v>48</v>
      </c>
      <c r="B33" s="17" t="s">
        <v>20</v>
      </c>
      <c r="C33" s="18">
        <v>80399</v>
      </c>
      <c r="D33" s="18">
        <v>72619</v>
      </c>
      <c r="E33" s="18">
        <v>80399</v>
      </c>
      <c r="F33" s="18">
        <v>77806</v>
      </c>
      <c r="G33" s="18">
        <v>80399</v>
      </c>
      <c r="H33" s="18">
        <v>77806</v>
      </c>
      <c r="I33" s="18">
        <v>80399</v>
      </c>
      <c r="J33" s="18">
        <v>80399</v>
      </c>
      <c r="K33" s="18">
        <v>77806</v>
      </c>
      <c r="L33" s="18">
        <v>80399</v>
      </c>
      <c r="M33" s="18">
        <v>77806</v>
      </c>
      <c r="N33" s="18">
        <v>80399</v>
      </c>
      <c r="O33" s="19">
        <f t="shared" si="2"/>
        <v>946636</v>
      </c>
    </row>
    <row r="34" spans="1:15" x14ac:dyDescent="0.25">
      <c r="A34" s="16" t="s">
        <v>49</v>
      </c>
      <c r="B34" s="17" t="s">
        <v>22</v>
      </c>
      <c r="C34" s="18">
        <v>15075</v>
      </c>
      <c r="D34" s="18">
        <v>13616</v>
      </c>
      <c r="E34" s="18">
        <v>15075</v>
      </c>
      <c r="F34" s="18">
        <v>14589</v>
      </c>
      <c r="G34" s="18">
        <v>15075</v>
      </c>
      <c r="H34" s="18">
        <v>14589</v>
      </c>
      <c r="I34" s="18">
        <v>15075</v>
      </c>
      <c r="J34" s="18">
        <v>15075</v>
      </c>
      <c r="K34" s="18">
        <v>14589</v>
      </c>
      <c r="L34" s="18">
        <v>15075</v>
      </c>
      <c r="M34" s="18">
        <v>14589</v>
      </c>
      <c r="N34" s="18">
        <v>15075</v>
      </c>
      <c r="O34" s="19">
        <f t="shared" si="2"/>
        <v>177497</v>
      </c>
    </row>
    <row r="35" spans="1:15" x14ac:dyDescent="0.25">
      <c r="A35" s="13"/>
      <c r="B35" s="14" t="s">
        <v>50</v>
      </c>
      <c r="C35" s="15">
        <f t="shared" ref="C35:N35" si="11">SUM(C36:C37)</f>
        <v>59759</v>
      </c>
      <c r="D35" s="15">
        <f t="shared" si="11"/>
        <v>53975</v>
      </c>
      <c r="E35" s="15">
        <f t="shared" si="11"/>
        <v>59759</v>
      </c>
      <c r="F35" s="15">
        <f t="shared" si="11"/>
        <v>57831</v>
      </c>
      <c r="G35" s="15">
        <f t="shared" si="11"/>
        <v>59759</v>
      </c>
      <c r="H35" s="15">
        <f t="shared" si="11"/>
        <v>57831</v>
      </c>
      <c r="I35" s="15">
        <f t="shared" si="11"/>
        <v>59759</v>
      </c>
      <c r="J35" s="15">
        <f t="shared" si="11"/>
        <v>59759</v>
      </c>
      <c r="K35" s="15">
        <f t="shared" si="11"/>
        <v>57831</v>
      </c>
      <c r="L35" s="15">
        <f t="shared" si="11"/>
        <v>59759</v>
      </c>
      <c r="M35" s="15">
        <f t="shared" si="11"/>
        <v>57831</v>
      </c>
      <c r="N35" s="15">
        <f t="shared" si="11"/>
        <v>59759</v>
      </c>
      <c r="O35" s="15">
        <f t="shared" si="2"/>
        <v>703612</v>
      </c>
    </row>
    <row r="36" spans="1:15" x14ac:dyDescent="0.25">
      <c r="A36" s="20" t="s">
        <v>51</v>
      </c>
      <c r="B36" s="17" t="s">
        <v>52</v>
      </c>
      <c r="C36" s="18">
        <v>50323</v>
      </c>
      <c r="D36" s="18">
        <v>45453</v>
      </c>
      <c r="E36" s="18">
        <v>50323</v>
      </c>
      <c r="F36" s="18">
        <v>48700</v>
      </c>
      <c r="G36" s="18">
        <v>50323</v>
      </c>
      <c r="H36" s="18">
        <v>48700</v>
      </c>
      <c r="I36" s="18">
        <v>50323</v>
      </c>
      <c r="J36" s="18">
        <v>50323</v>
      </c>
      <c r="K36" s="18">
        <v>48700</v>
      </c>
      <c r="L36" s="18">
        <v>50323</v>
      </c>
      <c r="M36" s="18">
        <v>48700</v>
      </c>
      <c r="N36" s="18">
        <v>50323</v>
      </c>
      <c r="O36" s="19">
        <f t="shared" si="2"/>
        <v>592514</v>
      </c>
    </row>
    <row r="37" spans="1:15" x14ac:dyDescent="0.25">
      <c r="A37" s="20" t="s">
        <v>53</v>
      </c>
      <c r="B37" s="17" t="s">
        <v>54</v>
      </c>
      <c r="C37" s="18">
        <v>9436</v>
      </c>
      <c r="D37" s="18">
        <v>8522</v>
      </c>
      <c r="E37" s="18">
        <v>9436</v>
      </c>
      <c r="F37" s="18">
        <v>9131</v>
      </c>
      <c r="G37" s="18">
        <v>9436</v>
      </c>
      <c r="H37" s="18">
        <v>9131</v>
      </c>
      <c r="I37" s="18">
        <v>9436</v>
      </c>
      <c r="J37" s="18">
        <v>9436</v>
      </c>
      <c r="K37" s="18">
        <v>9131</v>
      </c>
      <c r="L37" s="18">
        <v>9436</v>
      </c>
      <c r="M37" s="18">
        <v>9131</v>
      </c>
      <c r="N37" s="18">
        <v>9436</v>
      </c>
      <c r="O37" s="19">
        <f t="shared" si="2"/>
        <v>111098</v>
      </c>
    </row>
    <row r="38" spans="1:15" x14ac:dyDescent="0.25">
      <c r="A38" s="13"/>
      <c r="B38" s="14" t="s">
        <v>55</v>
      </c>
      <c r="C38" s="15">
        <f t="shared" ref="C38:N38" si="12">SUM(C39:C39)</f>
        <v>1574497</v>
      </c>
      <c r="D38" s="15">
        <f t="shared" si="12"/>
        <v>1422126</v>
      </c>
      <c r="E38" s="15">
        <f t="shared" si="12"/>
        <v>1574497</v>
      </c>
      <c r="F38" s="15">
        <f t="shared" si="12"/>
        <v>1523706</v>
      </c>
      <c r="G38" s="15">
        <f t="shared" si="12"/>
        <v>1574497</v>
      </c>
      <c r="H38" s="15">
        <f t="shared" si="12"/>
        <v>1523706</v>
      </c>
      <c r="I38" s="15">
        <f t="shared" si="12"/>
        <v>1574497</v>
      </c>
      <c r="J38" s="15">
        <f t="shared" si="12"/>
        <v>1574497</v>
      </c>
      <c r="K38" s="15">
        <f t="shared" si="12"/>
        <v>1523706</v>
      </c>
      <c r="L38" s="15">
        <f t="shared" si="12"/>
        <v>1574497</v>
      </c>
      <c r="M38" s="15">
        <f t="shared" si="12"/>
        <v>1523706</v>
      </c>
      <c r="N38" s="15">
        <f t="shared" si="12"/>
        <v>1574497</v>
      </c>
      <c r="O38" s="15">
        <f t="shared" si="2"/>
        <v>18538429</v>
      </c>
    </row>
    <row r="39" spans="1:15" x14ac:dyDescent="0.25">
      <c r="A39" s="20" t="s">
        <v>56</v>
      </c>
      <c r="B39" s="17" t="s">
        <v>57</v>
      </c>
      <c r="C39" s="18">
        <v>1574497</v>
      </c>
      <c r="D39" s="18">
        <v>1422126</v>
      </c>
      <c r="E39" s="18">
        <v>1574497</v>
      </c>
      <c r="F39" s="18">
        <v>1523706</v>
      </c>
      <c r="G39" s="18">
        <v>1574497</v>
      </c>
      <c r="H39" s="18">
        <v>1523706</v>
      </c>
      <c r="I39" s="18">
        <v>1574497</v>
      </c>
      <c r="J39" s="18">
        <v>1574497</v>
      </c>
      <c r="K39" s="18">
        <v>1523706</v>
      </c>
      <c r="L39" s="18">
        <v>1574497</v>
      </c>
      <c r="M39" s="18">
        <v>1523706</v>
      </c>
      <c r="N39" s="18">
        <v>1574497</v>
      </c>
      <c r="O39" s="19">
        <f t="shared" si="2"/>
        <v>18538429</v>
      </c>
    </row>
    <row r="40" spans="1:15" x14ac:dyDescent="0.25">
      <c r="A40" s="21"/>
      <c r="B40" s="11" t="s">
        <v>58</v>
      </c>
      <c r="C40" s="12">
        <f t="shared" ref="C40:N40" si="13">SUM(C41:C52)</f>
        <v>1933566</v>
      </c>
      <c r="D40" s="12">
        <f t="shared" si="13"/>
        <v>1933566</v>
      </c>
      <c r="E40" s="12">
        <f t="shared" si="13"/>
        <v>1546852</v>
      </c>
      <c r="F40" s="12">
        <f t="shared" si="13"/>
        <v>1546852</v>
      </c>
      <c r="G40" s="12">
        <f t="shared" si="13"/>
        <v>1546852</v>
      </c>
      <c r="H40" s="12">
        <f t="shared" si="13"/>
        <v>1353495</v>
      </c>
      <c r="I40" s="12">
        <f t="shared" si="13"/>
        <v>1353495</v>
      </c>
      <c r="J40" s="12">
        <f t="shared" si="13"/>
        <v>1353495</v>
      </c>
      <c r="K40" s="12">
        <f t="shared" si="13"/>
        <v>1546852</v>
      </c>
      <c r="L40" s="12">
        <f t="shared" si="13"/>
        <v>1546852</v>
      </c>
      <c r="M40" s="12">
        <f t="shared" si="13"/>
        <v>1740207</v>
      </c>
      <c r="N40" s="12">
        <f t="shared" si="13"/>
        <v>1933566</v>
      </c>
      <c r="O40" s="12">
        <f t="shared" si="2"/>
        <v>19335650</v>
      </c>
    </row>
    <row r="41" spans="1:15" x14ac:dyDescent="0.25">
      <c r="A41" s="16" t="s">
        <v>59</v>
      </c>
      <c r="B41" s="17" t="s">
        <v>60</v>
      </c>
      <c r="C41" s="18">
        <v>3192</v>
      </c>
      <c r="D41" s="18">
        <v>3192</v>
      </c>
      <c r="E41" s="18">
        <v>2553</v>
      </c>
      <c r="F41" s="18">
        <v>2553</v>
      </c>
      <c r="G41" s="18">
        <v>2553</v>
      </c>
      <c r="H41" s="18">
        <v>2234</v>
      </c>
      <c r="I41" s="18">
        <v>2234</v>
      </c>
      <c r="J41" s="18">
        <v>2234</v>
      </c>
      <c r="K41" s="18">
        <v>2553</v>
      </c>
      <c r="L41" s="18">
        <v>2553</v>
      </c>
      <c r="M41" s="18">
        <v>2872</v>
      </c>
      <c r="N41" s="18">
        <v>3192</v>
      </c>
      <c r="O41" s="19">
        <f>SUM(C41:N41)</f>
        <v>31915</v>
      </c>
    </row>
    <row r="42" spans="1:15" x14ac:dyDescent="0.25">
      <c r="A42" s="16" t="s">
        <v>61</v>
      </c>
      <c r="B42" s="17" t="s">
        <v>62</v>
      </c>
      <c r="C42" s="18">
        <v>726434</v>
      </c>
      <c r="D42" s="18">
        <v>726434</v>
      </c>
      <c r="E42" s="18">
        <v>581147</v>
      </c>
      <c r="F42" s="18">
        <v>581147</v>
      </c>
      <c r="G42" s="18">
        <v>581147</v>
      </c>
      <c r="H42" s="18">
        <v>508504</v>
      </c>
      <c r="I42" s="18">
        <v>508504</v>
      </c>
      <c r="J42" s="18">
        <v>508504</v>
      </c>
      <c r="K42" s="18">
        <v>581147</v>
      </c>
      <c r="L42" s="18">
        <v>581147</v>
      </c>
      <c r="M42" s="18">
        <v>653791</v>
      </c>
      <c r="N42" s="18">
        <v>726434</v>
      </c>
      <c r="O42" s="19">
        <f>SUM(C42:N42)</f>
        <v>7264340</v>
      </c>
    </row>
    <row r="43" spans="1:15" x14ac:dyDescent="0.25">
      <c r="A43" s="16" t="s">
        <v>63</v>
      </c>
      <c r="B43" s="17" t="s">
        <v>64</v>
      </c>
      <c r="C43" s="18">
        <v>1707</v>
      </c>
      <c r="D43" s="18">
        <v>1707</v>
      </c>
      <c r="E43" s="18">
        <v>1366</v>
      </c>
      <c r="F43" s="18">
        <v>1366</v>
      </c>
      <c r="G43" s="18">
        <v>1366</v>
      </c>
      <c r="H43" s="18">
        <v>1195</v>
      </c>
      <c r="I43" s="18">
        <v>1195</v>
      </c>
      <c r="J43" s="18">
        <v>1195</v>
      </c>
      <c r="K43" s="18">
        <v>1366</v>
      </c>
      <c r="L43" s="18">
        <v>1366</v>
      </c>
      <c r="M43" s="18">
        <v>1536</v>
      </c>
      <c r="N43" s="18">
        <v>1707</v>
      </c>
      <c r="O43" s="19">
        <f>SUM(C43:N43)</f>
        <v>17072</v>
      </c>
    </row>
    <row r="44" spans="1:15" x14ac:dyDescent="0.25">
      <c r="A44" s="16" t="s">
        <v>65</v>
      </c>
      <c r="B44" s="17" t="s">
        <v>66</v>
      </c>
      <c r="C44" s="18">
        <v>262</v>
      </c>
      <c r="D44" s="18">
        <v>262</v>
      </c>
      <c r="E44" s="18">
        <v>210</v>
      </c>
      <c r="F44" s="18">
        <v>210</v>
      </c>
      <c r="G44" s="18">
        <v>210</v>
      </c>
      <c r="H44" s="18">
        <v>184</v>
      </c>
      <c r="I44" s="18">
        <v>184</v>
      </c>
      <c r="J44" s="18">
        <v>184</v>
      </c>
      <c r="K44" s="18">
        <v>210</v>
      </c>
      <c r="L44" s="18">
        <v>210</v>
      </c>
      <c r="M44" s="18">
        <v>236</v>
      </c>
      <c r="N44" s="18">
        <v>262</v>
      </c>
      <c r="O44" s="19">
        <v>2285</v>
      </c>
    </row>
    <row r="45" spans="1:15" x14ac:dyDescent="0.25">
      <c r="A45" s="16" t="s">
        <v>67</v>
      </c>
      <c r="B45" s="17" t="s">
        <v>68</v>
      </c>
      <c r="C45" s="18">
        <v>259950</v>
      </c>
      <c r="D45" s="18">
        <v>259950</v>
      </c>
      <c r="E45" s="18">
        <v>207960</v>
      </c>
      <c r="F45" s="18">
        <v>207960</v>
      </c>
      <c r="G45" s="18">
        <v>207960</v>
      </c>
      <c r="H45" s="18">
        <v>181965</v>
      </c>
      <c r="I45" s="18">
        <v>181965</v>
      </c>
      <c r="J45" s="18">
        <v>181965</v>
      </c>
      <c r="K45" s="18">
        <v>207960</v>
      </c>
      <c r="L45" s="18">
        <v>207960</v>
      </c>
      <c r="M45" s="18">
        <v>233955</v>
      </c>
      <c r="N45" s="18">
        <v>259950</v>
      </c>
      <c r="O45" s="19">
        <f t="shared" ref="O45:O52" si="14">SUM(C45:N45)</f>
        <v>2599500</v>
      </c>
    </row>
    <row r="46" spans="1:15" x14ac:dyDescent="0.25">
      <c r="A46" s="16" t="s">
        <v>69</v>
      </c>
      <c r="B46" s="17" t="s">
        <v>70</v>
      </c>
      <c r="C46" s="18">
        <v>13110</v>
      </c>
      <c r="D46" s="18">
        <v>13110</v>
      </c>
      <c r="E46" s="18">
        <v>10488</v>
      </c>
      <c r="F46" s="18">
        <v>10488</v>
      </c>
      <c r="G46" s="18">
        <v>10488</v>
      </c>
      <c r="H46" s="18">
        <v>9177</v>
      </c>
      <c r="I46" s="18">
        <v>9177</v>
      </c>
      <c r="J46" s="18">
        <v>9177</v>
      </c>
      <c r="K46" s="18">
        <v>10488</v>
      </c>
      <c r="L46" s="18">
        <v>10488</v>
      </c>
      <c r="M46" s="18">
        <v>11799</v>
      </c>
      <c r="N46" s="18">
        <v>13110</v>
      </c>
      <c r="O46" s="19">
        <f t="shared" si="14"/>
        <v>131100</v>
      </c>
    </row>
    <row r="47" spans="1:15" x14ac:dyDescent="0.25">
      <c r="A47" s="16" t="s">
        <v>71</v>
      </c>
      <c r="B47" s="17" t="s">
        <v>72</v>
      </c>
      <c r="C47" s="18">
        <v>156480</v>
      </c>
      <c r="D47" s="18">
        <v>156480</v>
      </c>
      <c r="E47" s="18">
        <v>125184</v>
      </c>
      <c r="F47" s="18">
        <v>125184</v>
      </c>
      <c r="G47" s="18">
        <v>125184</v>
      </c>
      <c r="H47" s="18">
        <v>109536</v>
      </c>
      <c r="I47" s="18">
        <v>109536</v>
      </c>
      <c r="J47" s="18">
        <v>109536</v>
      </c>
      <c r="K47" s="18">
        <v>125184</v>
      </c>
      <c r="L47" s="18">
        <v>125184</v>
      </c>
      <c r="M47" s="18">
        <v>140832</v>
      </c>
      <c r="N47" s="18">
        <v>156480</v>
      </c>
      <c r="O47" s="19">
        <f t="shared" si="14"/>
        <v>1564800</v>
      </c>
    </row>
    <row r="48" spans="1:15" x14ac:dyDescent="0.25">
      <c r="A48" s="16" t="s">
        <v>73</v>
      </c>
      <c r="B48" s="17" t="s">
        <v>74</v>
      </c>
      <c r="C48" s="18">
        <v>363465</v>
      </c>
      <c r="D48" s="18">
        <v>363465</v>
      </c>
      <c r="E48" s="18">
        <v>290772</v>
      </c>
      <c r="F48" s="18">
        <v>290772</v>
      </c>
      <c r="G48" s="18">
        <v>290772</v>
      </c>
      <c r="H48" s="18">
        <v>254425</v>
      </c>
      <c r="I48" s="18">
        <v>254425</v>
      </c>
      <c r="J48" s="18">
        <v>254425</v>
      </c>
      <c r="K48" s="18">
        <v>290772</v>
      </c>
      <c r="L48" s="18">
        <v>290772</v>
      </c>
      <c r="M48" s="18">
        <v>327118</v>
      </c>
      <c r="N48" s="18">
        <v>363465</v>
      </c>
      <c r="O48" s="19">
        <f t="shared" si="14"/>
        <v>3634648</v>
      </c>
    </row>
    <row r="49" spans="1:15" x14ac:dyDescent="0.25">
      <c r="A49" s="16" t="s">
        <v>75</v>
      </c>
      <c r="B49" s="17" t="s">
        <v>76</v>
      </c>
      <c r="C49" s="18">
        <v>26399</v>
      </c>
      <c r="D49" s="18">
        <v>26399</v>
      </c>
      <c r="E49" s="18">
        <v>21119</v>
      </c>
      <c r="F49" s="18">
        <v>21119</v>
      </c>
      <c r="G49" s="18">
        <v>21119</v>
      </c>
      <c r="H49" s="18">
        <v>18479</v>
      </c>
      <c r="I49" s="18">
        <v>18479</v>
      </c>
      <c r="J49" s="18">
        <v>18479</v>
      </c>
      <c r="K49" s="18">
        <v>21119</v>
      </c>
      <c r="L49" s="18">
        <v>21119</v>
      </c>
      <c r="M49" s="18">
        <v>23759</v>
      </c>
      <c r="N49" s="18">
        <v>26399</v>
      </c>
      <c r="O49" s="19">
        <f t="shared" si="14"/>
        <v>263988</v>
      </c>
    </row>
    <row r="50" spans="1:15" x14ac:dyDescent="0.25">
      <c r="A50" s="16" t="s">
        <v>77</v>
      </c>
      <c r="B50" s="17" t="s">
        <v>78</v>
      </c>
      <c r="C50" s="18">
        <v>5312</v>
      </c>
      <c r="D50" s="18">
        <v>5312</v>
      </c>
      <c r="E50" s="18">
        <v>4249</v>
      </c>
      <c r="F50" s="18">
        <v>4249</v>
      </c>
      <c r="G50" s="18">
        <v>4249</v>
      </c>
      <c r="H50" s="18">
        <v>3718</v>
      </c>
      <c r="I50" s="18">
        <v>3718</v>
      </c>
      <c r="J50" s="18">
        <v>3718</v>
      </c>
      <c r="K50" s="18">
        <v>4249</v>
      </c>
      <c r="L50" s="18">
        <v>4249</v>
      </c>
      <c r="M50" s="18">
        <v>4780</v>
      </c>
      <c r="N50" s="18">
        <v>5312</v>
      </c>
      <c r="O50" s="19">
        <f t="shared" si="14"/>
        <v>53115</v>
      </c>
    </row>
    <row r="51" spans="1:15" x14ac:dyDescent="0.25">
      <c r="A51" s="16" t="s">
        <v>79</v>
      </c>
      <c r="B51" s="17" t="s">
        <v>80</v>
      </c>
      <c r="C51" s="18">
        <v>130</v>
      </c>
      <c r="D51" s="18">
        <v>130</v>
      </c>
      <c r="E51" s="18">
        <v>104</v>
      </c>
      <c r="F51" s="18">
        <v>104</v>
      </c>
      <c r="G51" s="18">
        <v>104</v>
      </c>
      <c r="H51" s="18">
        <v>91</v>
      </c>
      <c r="I51" s="18">
        <v>91</v>
      </c>
      <c r="J51" s="18">
        <v>91</v>
      </c>
      <c r="K51" s="18">
        <v>104</v>
      </c>
      <c r="L51" s="18">
        <v>104</v>
      </c>
      <c r="M51" s="18">
        <v>117</v>
      </c>
      <c r="N51" s="18">
        <v>130</v>
      </c>
      <c r="O51" s="19">
        <f t="shared" si="14"/>
        <v>1300</v>
      </c>
    </row>
    <row r="52" spans="1:15" x14ac:dyDescent="0.25">
      <c r="A52" s="16" t="s">
        <v>81</v>
      </c>
      <c r="B52" s="17" t="s">
        <v>82</v>
      </c>
      <c r="C52" s="18">
        <v>377125</v>
      </c>
      <c r="D52" s="18">
        <v>377125</v>
      </c>
      <c r="E52" s="18">
        <v>301700</v>
      </c>
      <c r="F52" s="18">
        <v>301700</v>
      </c>
      <c r="G52" s="18">
        <v>301700</v>
      </c>
      <c r="H52" s="18">
        <v>263987</v>
      </c>
      <c r="I52" s="18">
        <v>263987</v>
      </c>
      <c r="J52" s="18">
        <v>263987</v>
      </c>
      <c r="K52" s="18">
        <v>301700</v>
      </c>
      <c r="L52" s="18">
        <v>301700</v>
      </c>
      <c r="M52" s="18">
        <v>339412</v>
      </c>
      <c r="N52" s="18">
        <v>377125</v>
      </c>
      <c r="O52" s="19">
        <f t="shared" si="14"/>
        <v>3771248</v>
      </c>
    </row>
    <row r="53" spans="1:15" x14ac:dyDescent="0.25">
      <c r="A53" s="22"/>
      <c r="B53" s="8" t="s">
        <v>83</v>
      </c>
      <c r="C53" s="23">
        <f t="shared" ref="C53:N53" si="15">C5+C40</f>
        <v>43661611</v>
      </c>
      <c r="D53" s="23">
        <f t="shared" si="15"/>
        <v>39623411</v>
      </c>
      <c r="E53" s="23">
        <f t="shared" si="15"/>
        <v>43274897</v>
      </c>
      <c r="F53" s="23">
        <f t="shared" si="15"/>
        <v>41928830</v>
      </c>
      <c r="G53" s="23">
        <f t="shared" si="15"/>
        <v>43274897</v>
      </c>
      <c r="H53" s="23">
        <f t="shared" si="15"/>
        <v>41735473</v>
      </c>
      <c r="I53" s="23">
        <f t="shared" si="15"/>
        <v>43081540</v>
      </c>
      <c r="J53" s="23">
        <f t="shared" si="15"/>
        <v>43081540</v>
      </c>
      <c r="K53" s="23">
        <f t="shared" si="15"/>
        <v>41928830</v>
      </c>
      <c r="L53" s="23">
        <f t="shared" si="15"/>
        <v>43274897</v>
      </c>
      <c r="M53" s="23">
        <f t="shared" si="15"/>
        <v>42122185</v>
      </c>
      <c r="N53" s="23">
        <f t="shared" si="15"/>
        <v>43661608</v>
      </c>
      <c r="O53" s="23">
        <f>SUM(C53:N53)</f>
        <v>510649719</v>
      </c>
    </row>
  </sheetData>
  <mergeCells count="2">
    <mergeCell ref="A1:O1"/>
    <mergeCell ref="A2:O2"/>
  </mergeCells>
  <pageMargins left="0.7" right="0.7" top="0.75" bottom="0.75" header="0.3" footer="0.3"/>
  <pageSetup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</dc:creator>
  <cp:lastModifiedBy>sistemas</cp:lastModifiedBy>
  <cp:lastPrinted>2021-04-29T16:16:27Z</cp:lastPrinted>
  <dcterms:created xsi:type="dcterms:W3CDTF">2021-04-29T16:14:08Z</dcterms:created>
  <dcterms:modified xsi:type="dcterms:W3CDTF">2021-04-29T16:17:42Z</dcterms:modified>
</cp:coreProperties>
</file>